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2"/>
  <workbookPr/>
  <mc:AlternateContent xmlns:mc="http://schemas.openxmlformats.org/markup-compatibility/2006">
    <mc:Choice Requires="x15">
      <x15ac:absPath xmlns:x15ac="http://schemas.microsoft.com/office/spreadsheetml/2010/11/ac" url="M:\SUMCNTR\Compres\EXPEDIENTS\COMPRA LOCAL\7. 2025\Cromatografia - antic cascadion\"/>
    </mc:Choice>
  </mc:AlternateContent>
  <xr:revisionPtr revIDLastSave="0" documentId="11_F7086D30FC26ABC50F2055555BBFDFDD6B606685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Full1" sheetId="1" r:id="rId1"/>
  </sheets>
  <externalReferences>
    <externalReference r:id="rId2"/>
  </externalReferences>
  <definedNames>
    <definedName name="lista_si_no">[1]Ofertes!$AX$1:$AX$2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7" i="1" l="1"/>
  <c r="L37" i="1"/>
  <c r="M37" i="1" s="1"/>
  <c r="U36" i="1"/>
  <c r="L36" i="1"/>
  <c r="M36" i="1" s="1"/>
  <c r="U35" i="1"/>
  <c r="L35" i="1"/>
  <c r="M35" i="1" s="1"/>
  <c r="U34" i="1"/>
  <c r="L34" i="1"/>
  <c r="M34" i="1" s="1"/>
  <c r="U33" i="1"/>
  <c r="L33" i="1"/>
  <c r="M33" i="1" s="1"/>
  <c r="U32" i="1"/>
  <c r="L32" i="1"/>
  <c r="M32" i="1" s="1"/>
  <c r="U31" i="1"/>
  <c r="L31" i="1"/>
  <c r="M31" i="1" s="1"/>
  <c r="U30" i="1"/>
  <c r="L30" i="1"/>
  <c r="M30" i="1" s="1"/>
  <c r="U29" i="1"/>
  <c r="L29" i="1"/>
  <c r="M29" i="1" s="1"/>
  <c r="U28" i="1"/>
  <c r="L28" i="1"/>
  <c r="M28" i="1" s="1"/>
  <c r="U27" i="1"/>
  <c r="L27" i="1"/>
  <c r="M27" i="1" s="1"/>
  <c r="U26" i="1"/>
  <c r="L26" i="1"/>
  <c r="M26" i="1" s="1"/>
  <c r="U25" i="1"/>
  <c r="L25" i="1"/>
  <c r="M25" i="1" s="1"/>
  <c r="U24" i="1"/>
  <c r="L24" i="1"/>
  <c r="M24" i="1" s="1"/>
  <c r="U23" i="1"/>
  <c r="L23" i="1"/>
  <c r="M23" i="1" s="1"/>
  <c r="U22" i="1"/>
  <c r="L22" i="1"/>
  <c r="M22" i="1" s="1"/>
  <c r="U21" i="1"/>
  <c r="L21" i="1"/>
  <c r="M21" i="1" s="1"/>
  <c r="U20" i="1"/>
  <c r="L20" i="1"/>
  <c r="M20" i="1" s="1"/>
  <c r="U19" i="1"/>
  <c r="L19" i="1"/>
  <c r="M19" i="1" s="1"/>
  <c r="U18" i="1"/>
  <c r="L18" i="1"/>
  <c r="M18" i="1" s="1"/>
  <c r="U17" i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<sst xmlns="http://schemas.openxmlformats.org/spreadsheetml/2006/main" count="235" uniqueCount="126">
  <si>
    <t>Tipus fitxer</t>
  </si>
  <si>
    <t>01 - Excel petició d'ofertes</t>
  </si>
  <si>
    <t>Num. Exp.:</t>
  </si>
  <si>
    <t>Descripció:</t>
  </si>
  <si>
    <t>SUBMINISTRAMENT DE REACTIUS I CESSIÓ D'EQUIPAMENT DE PLATAFORMA DE CROMATOGRAFIA I ESPECTROMETRIA DE MASSES PER ALS LABORATORIS CLÍNICS DE L’HOSPITAL UNIVERSITARI DE BELLVITGE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</si>
  <si>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</si>
  <si>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</si>
  <si>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</si>
  <si>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</si>
  <si>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</si>
  <si>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</si>
  <si>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</si>
  <si>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</si>
  <si>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</si>
  <si>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</si>
  <si>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</si>
  <si>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</si>
  <si>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</si>
  <si>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</si>
  <si>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</si>
  <si>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</si>
  <si>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</si>
  <si>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Codi Prova</t>
  </si>
  <si>
    <t>Descripció prova</t>
  </si>
  <si>
    <t>Nº Determinacions</t>
  </si>
  <si>
    <t>UM</t>
  </si>
  <si>
    <t>Preu unitari sortida sense IVA per  detrminació</t>
  </si>
  <si>
    <t>Per</t>
  </si>
  <si>
    <t>Referencia</t>
  </si>
  <si>
    <t>Preu unitari oferta amb IVA per determinació</t>
  </si>
  <si>
    <t>Import total amb IVA</t>
  </si>
  <si>
    <t>Marca</t>
  </si>
  <si>
    <t>Model</t>
  </si>
  <si>
    <t>Forma Pres</t>
  </si>
  <si>
    <t>Import mínim de comanda</t>
  </si>
  <si>
    <t>Preu Unitat mínima de venda per determinació</t>
  </si>
  <si>
    <t>Caducitat</t>
  </si>
  <si>
    <t>Tipo IVA</t>
  </si>
  <si>
    <t>Import total sense IVA</t>
  </si>
  <si>
    <t>Preu unitari oferta sense IVA per determinació</t>
  </si>
  <si>
    <t>Article gratuit</t>
  </si>
  <si>
    <t>CODI EAN 
 (N/A = No Aplica)</t>
  </si>
  <si>
    <t>Quantitat d'unitats de consum contingudes</t>
  </si>
  <si>
    <t>Es unitat de comanda? S/N 
 (per ORDERS EDI)</t>
  </si>
  <si>
    <t>2</t>
  </si>
  <si>
    <t>10</t>
  </si>
  <si>
    <t>Q03785 </t>
  </si>
  <si>
    <t>Alfa-Tocoferol (Vitamina E)-Sèrum </t>
  </si>
  <si>
    <t>UNI</t>
  </si>
  <si>
    <t>21%- IVA normal</t>
  </si>
  <si>
    <t>N</t>
  </si>
  <si>
    <t>20</t>
  </si>
  <si>
    <t>Q48285 </t>
  </si>
  <si>
    <t>Retinol (Vitamina A)-Sèrum </t>
  </si>
  <si>
    <t>30</t>
  </si>
  <si>
    <t>Q43766 </t>
  </si>
  <si>
    <t>Piridoxina (Vitamina B6)-Plasma </t>
  </si>
  <si>
    <t>40</t>
  </si>
  <si>
    <t>Q51572 </t>
  </si>
  <si>
    <t>Tiamina (Vitamina B1)-Sang </t>
  </si>
  <si>
    <t>50</t>
  </si>
  <si>
    <t>Q36285 </t>
  </si>
  <si>
    <t>Lamotrigina-Sèrum </t>
  </si>
  <si>
    <t>60</t>
  </si>
  <si>
    <t>Q42085 </t>
  </si>
  <si>
    <t>Oxcarbazepina (HPLC-MS/MS)-Sèrum </t>
  </si>
  <si>
    <t>70</t>
  </si>
  <si>
    <t>Q52785 </t>
  </si>
  <si>
    <t>Topiramat-Sèrum </t>
  </si>
  <si>
    <t>80</t>
  </si>
  <si>
    <t>W32485 </t>
  </si>
  <si>
    <t>Eslicarbazepina (HPLC-MS/MS)-Sèrum </t>
  </si>
  <si>
    <t>90</t>
  </si>
  <si>
    <t>Q69885 </t>
  </si>
  <si>
    <t>Levetiracetam (HPLC-MS/MS)-Sèrum </t>
  </si>
  <si>
    <t>100</t>
  </si>
  <si>
    <t>W32685 </t>
  </si>
  <si>
    <t>Lacosamida (HPLC-MS/MS)-Sèrum </t>
  </si>
  <si>
    <t>110</t>
  </si>
  <si>
    <t>W32885 </t>
  </si>
  <si>
    <t>Perampanel (HPLC-MS/MS)-Sèrum </t>
  </si>
  <si>
    <t>120</t>
  </si>
  <si>
    <t>W33285 </t>
  </si>
  <si>
    <t>Zonisamida (HPLC-MS/MS)-Sèrum </t>
  </si>
  <si>
    <t>130</t>
  </si>
  <si>
    <t>W60385 </t>
  </si>
  <si>
    <t>Rufinamida (HPLC-MS/MS)-Sèrum </t>
  </si>
  <si>
    <t>140</t>
  </si>
  <si>
    <t>W60485 </t>
  </si>
  <si>
    <t>Brivaracetam (HPLC-MS/MS)-Sèrum </t>
  </si>
  <si>
    <t>150</t>
  </si>
  <si>
    <t>W71985 </t>
  </si>
  <si>
    <t>Felbamat (HPLC-MS/MS)-Sèrum </t>
  </si>
  <si>
    <t>160</t>
  </si>
  <si>
    <t>Q11885 </t>
  </si>
  <si>
    <t>Clozapina-Sèrum </t>
  </si>
  <si>
    <t>170</t>
  </si>
  <si>
    <t>C15966 </t>
  </si>
  <si>
    <t>Ampicil·lina (HPLC-MS/MS)-Plasma </t>
  </si>
  <si>
    <t>180</t>
  </si>
  <si>
    <t>W31766 </t>
  </si>
  <si>
    <t>Cefepima (HPLC-MS/MS)-Plasma </t>
  </si>
  <si>
    <t>190</t>
  </si>
  <si>
    <t>W32266 </t>
  </si>
  <si>
    <t>Daptomicina (HPLC-MS/MS)-Plasma </t>
  </si>
  <si>
    <t>200</t>
  </si>
  <si>
    <t>W33166 </t>
  </si>
  <si>
    <t>Tazobactam (HPLC-MS/MS)-Plasma </t>
  </si>
  <si>
    <t>210</t>
  </si>
  <si>
    <t>W58585 </t>
  </si>
  <si>
    <t>Linezolid (HPLC-MS/MS)-Sèrum </t>
  </si>
  <si>
    <t>220</t>
  </si>
  <si>
    <t>W68585 </t>
  </si>
  <si>
    <t>Isavuconazol (HPLC-MS/MS)-Sèrum </t>
  </si>
  <si>
    <t>230</t>
  </si>
  <si>
    <t>W14285 </t>
  </si>
  <si>
    <t>Posaconazol-Sèrum </t>
  </si>
  <si>
    <t>240</t>
  </si>
  <si>
    <t>W50059 </t>
  </si>
  <si>
    <t>Perfil-Metanefrines Fraccionades+3-metoxitiramina, excreció-Orina 24 h </t>
  </si>
  <si>
    <t>250</t>
  </si>
  <si>
    <t>Q00566 </t>
  </si>
  <si>
    <t>Perfil-Metanefrines Fraccionades-Plasma </t>
  </si>
  <si>
    <t>260</t>
  </si>
  <si>
    <t>Q236O24 </t>
  </si>
  <si>
    <t>Àcid Indolacètic-Orina 24 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</si>
</sst>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49" fontId="2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49" fontId="7" fillId="0" borderId="2" xfId="0" applyNumberFormat="1" applyFont="1" applyBorder="1" applyProtection="1">
      <protection locked="0"/>
    </xf>
    <xf numFmtId="0" fontId="7" fillId="0" borderId="2" xfId="0" applyFont="1" applyBorder="1"/>
    <xf numFmtId="164" fontId="7" fillId="0" borderId="2" xfId="0" applyNumberFormat="1" applyFont="1" applyBorder="1" applyProtection="1">
      <protection locked="0"/>
    </xf>
    <xf numFmtId="49" fontId="7" fillId="0" borderId="2" xfId="0" applyNumberFormat="1" applyFont="1" applyBorder="1" applyAlignment="1" applyProtection="1">
      <alignment wrapText="1"/>
      <protection locked="0"/>
    </xf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3856390P\Desktop\Licitaci&#243;_11014257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ertes"/>
      <sheetName val="Codi Agrupador"/>
      <sheetName val="Inicio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7"/>
  <sheetViews>
    <sheetView tabSelected="1" topLeftCell="A6" zoomScaleNormal="100" workbookViewId="0">
      <selection activeCell="D23" sqref="D23"/>
    </sheetView>
  </sheetViews>
  <sheetFormatPr defaultRowHeight="15"/>
  <cols>
    <col min="6" max="6" width="59.85546875" customWidth="1"/>
    <col min="7" max="7" width="12.140625" customWidth="1"/>
    <col min="9" max="9" width="13.42578125" customWidth="1"/>
    <col min="13" max="13" width="12.7109375" customWidth="1"/>
    <col min="20" max="20" width="12.85546875" customWidth="1"/>
  </cols>
  <sheetData>
    <row r="1" spans="1:35">
      <c r="A1" s="20" t="s">
        <v>0</v>
      </c>
      <c r="B1" s="20"/>
      <c r="C1" s="20"/>
      <c r="D1" s="20"/>
      <c r="E1" s="20"/>
      <c r="F1" s="1" t="s">
        <v>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>
      <c r="A2" s="20" t="s">
        <v>2</v>
      </c>
      <c r="B2" s="20"/>
      <c r="C2" s="20"/>
      <c r="D2" s="20"/>
      <c r="E2" s="20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>
      <c r="A3" s="20" t="s">
        <v>3</v>
      </c>
      <c r="B3" s="20"/>
      <c r="C3" s="20"/>
      <c r="D3" s="20"/>
      <c r="E3" s="20"/>
      <c r="F3" s="3" t="s">
        <v>4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>
      <c r="A4" s="20" t="s">
        <v>5</v>
      </c>
      <c r="B4" s="20"/>
      <c r="C4" s="20"/>
      <c r="D4" s="20"/>
      <c r="E4" s="20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>
      <c r="A5" s="20" t="s">
        <v>6</v>
      </c>
      <c r="B5" s="20"/>
      <c r="C5" s="20"/>
      <c r="D5" s="20"/>
      <c r="E5" s="20"/>
      <c r="F5" s="5" t="s">
        <v>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>
      <c r="A6" s="20" t="s">
        <v>8</v>
      </c>
      <c r="B6" s="20"/>
      <c r="C6" s="20"/>
      <c r="D6" s="20"/>
      <c r="E6" s="20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>
      <c r="A7" s="20" t="s">
        <v>9</v>
      </c>
      <c r="B7" s="20"/>
      <c r="C7" s="20"/>
      <c r="D7" s="20"/>
      <c r="E7" s="20"/>
      <c r="F7" s="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20" t="s">
        <v>10</v>
      </c>
      <c r="B8" s="20"/>
      <c r="C8" s="20"/>
      <c r="D8" s="20"/>
      <c r="E8" s="20"/>
      <c r="F8" s="4"/>
      <c r="G8" s="7"/>
      <c r="H8" s="7"/>
      <c r="I8" s="2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>
      <c r="A9" s="20" t="s">
        <v>11</v>
      </c>
      <c r="B9" s="20"/>
      <c r="C9" s="20"/>
      <c r="D9" s="20"/>
      <c r="E9" s="20"/>
      <c r="F9" s="4" t="s">
        <v>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>
      <c r="A10" s="20" t="s">
        <v>13</v>
      </c>
      <c r="B10" s="20"/>
      <c r="C10" s="20"/>
      <c r="D10" s="20"/>
      <c r="E10" s="20"/>
      <c r="F10" s="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18" t="s">
        <v>14</v>
      </c>
      <c r="Y10" s="18"/>
      <c r="Z10" s="18"/>
      <c r="AA10" s="19" t="s">
        <v>15</v>
      </c>
      <c r="AB10" s="19"/>
      <c r="AC10" s="19"/>
      <c r="AD10" s="18" t="s">
        <v>16</v>
      </c>
      <c r="AE10" s="18"/>
      <c r="AF10" s="18"/>
      <c r="AG10" s="19" t="s">
        <v>17</v>
      </c>
      <c r="AH10" s="19"/>
      <c r="AI10" s="19"/>
    </row>
    <row r="11" spans="1:35" ht="67.5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  <c r="M11" s="8" t="s">
        <v>30</v>
      </c>
      <c r="N11" s="8" t="s">
        <v>31</v>
      </c>
      <c r="O11" s="8" t="s">
        <v>32</v>
      </c>
      <c r="P11" s="8" t="s">
        <v>33</v>
      </c>
      <c r="Q11" s="8" t="s">
        <v>34</v>
      </c>
      <c r="R11" s="8" t="s">
        <v>35</v>
      </c>
      <c r="S11" s="8" t="s">
        <v>36</v>
      </c>
      <c r="T11" s="8" t="s">
        <v>37</v>
      </c>
      <c r="U11" s="8" t="s">
        <v>38</v>
      </c>
      <c r="V11" s="8" t="s">
        <v>39</v>
      </c>
      <c r="W11" s="8" t="s">
        <v>40</v>
      </c>
      <c r="X11" s="8" t="s">
        <v>41</v>
      </c>
      <c r="Y11" s="8" t="s">
        <v>42</v>
      </c>
      <c r="Z11" s="8" t="s">
        <v>43</v>
      </c>
      <c r="AA11" s="9" t="s">
        <v>41</v>
      </c>
      <c r="AB11" s="9" t="s">
        <v>42</v>
      </c>
      <c r="AC11" s="9" t="s">
        <v>43</v>
      </c>
      <c r="AD11" s="8" t="s">
        <v>41</v>
      </c>
      <c r="AE11" s="8" t="s">
        <v>42</v>
      </c>
      <c r="AF11" s="8" t="s">
        <v>43</v>
      </c>
      <c r="AG11" s="9" t="s">
        <v>41</v>
      </c>
      <c r="AH11" s="9" t="s">
        <v>42</v>
      </c>
      <c r="AI11" s="9" t="s">
        <v>43</v>
      </c>
    </row>
    <row r="12" spans="1:35">
      <c r="A12" s="10" t="s">
        <v>44</v>
      </c>
      <c r="B12" s="10">
        <v>0</v>
      </c>
      <c r="C12" s="10"/>
      <c r="D12" s="10" t="s">
        <v>45</v>
      </c>
      <c r="E12" s="10" t="s">
        <v>46</v>
      </c>
      <c r="F12" s="11" t="s">
        <v>47</v>
      </c>
      <c r="G12" s="12">
        <v>2300</v>
      </c>
      <c r="H12" s="10" t="s">
        <v>48</v>
      </c>
      <c r="I12" s="13">
        <v>9.5</v>
      </c>
      <c r="J12" s="12">
        <v>1</v>
      </c>
      <c r="K12" s="14"/>
      <c r="L12" s="15">
        <f>V12 *1.21</f>
        <v>0</v>
      </c>
      <c r="M12" s="15">
        <f>G12*L12/J12</f>
        <v>0</v>
      </c>
      <c r="N12" s="14"/>
      <c r="O12" s="14"/>
      <c r="P12" s="14"/>
      <c r="Q12" s="14"/>
      <c r="R12" s="14"/>
      <c r="S12" s="14"/>
      <c r="T12" s="10" t="s">
        <v>49</v>
      </c>
      <c r="U12" s="15">
        <f>V12 *G12 /J12</f>
        <v>0</v>
      </c>
      <c r="V12" s="16"/>
      <c r="W12" s="14" t="s">
        <v>50</v>
      </c>
      <c r="X12" s="14"/>
      <c r="Y12" s="17">
        <v>0</v>
      </c>
      <c r="Z12" s="17"/>
      <c r="AA12" s="14"/>
      <c r="AB12" s="17">
        <v>0</v>
      </c>
      <c r="AC12" s="17"/>
      <c r="AD12" s="14"/>
      <c r="AE12" s="14">
        <v>0</v>
      </c>
      <c r="AF12" s="17"/>
      <c r="AG12" s="14"/>
      <c r="AH12" s="17">
        <v>0</v>
      </c>
      <c r="AI12" s="17"/>
    </row>
    <row r="13" spans="1:35">
      <c r="A13" s="10" t="s">
        <v>44</v>
      </c>
      <c r="B13" s="10">
        <v>0</v>
      </c>
      <c r="C13" s="10"/>
      <c r="D13" s="10" t="s">
        <v>51</v>
      </c>
      <c r="E13" s="10" t="s">
        <v>52</v>
      </c>
      <c r="F13" s="11" t="s">
        <v>53</v>
      </c>
      <c r="G13" s="12">
        <v>2300</v>
      </c>
      <c r="H13" s="10" t="s">
        <v>48</v>
      </c>
      <c r="I13" s="13">
        <v>9.5</v>
      </c>
      <c r="J13" s="12">
        <v>1</v>
      </c>
      <c r="K13" s="14"/>
      <c r="L13" s="15">
        <f t="shared" ref="L13:L21" si="0">V13 *1.21</f>
        <v>0</v>
      </c>
      <c r="M13" s="15">
        <f t="shared" ref="M13:M21" si="1">G13*L13/J13</f>
        <v>0</v>
      </c>
      <c r="N13" s="14"/>
      <c r="O13" s="14"/>
      <c r="P13" s="14"/>
      <c r="Q13" s="14"/>
      <c r="R13" s="14"/>
      <c r="S13" s="14"/>
      <c r="T13" s="10" t="s">
        <v>49</v>
      </c>
      <c r="U13" s="15">
        <f t="shared" ref="U13:U21" si="2">V13 *G13 /J13</f>
        <v>0</v>
      </c>
      <c r="V13" s="16"/>
      <c r="W13" s="14" t="s">
        <v>50</v>
      </c>
      <c r="X13" s="14"/>
      <c r="Y13" s="17"/>
      <c r="Z13" s="17"/>
      <c r="AA13" s="14"/>
      <c r="AB13" s="17"/>
      <c r="AC13" s="17"/>
      <c r="AD13" s="14"/>
      <c r="AE13" s="14"/>
      <c r="AF13" s="17"/>
      <c r="AG13" s="14"/>
      <c r="AH13" s="17"/>
      <c r="AI13" s="17"/>
    </row>
    <row r="14" spans="1:35">
      <c r="A14" s="10" t="s">
        <v>44</v>
      </c>
      <c r="B14" s="10">
        <v>0</v>
      </c>
      <c r="C14" s="10"/>
      <c r="D14" s="10" t="s">
        <v>54</v>
      </c>
      <c r="E14" s="10" t="s">
        <v>55</v>
      </c>
      <c r="F14" s="11" t="s">
        <v>56</v>
      </c>
      <c r="G14" s="12">
        <v>2100</v>
      </c>
      <c r="H14" s="10" t="s">
        <v>48</v>
      </c>
      <c r="I14" s="13">
        <v>18.09</v>
      </c>
      <c r="J14" s="12">
        <v>1</v>
      </c>
      <c r="K14" s="14"/>
      <c r="L14" s="15">
        <f t="shared" si="0"/>
        <v>0</v>
      </c>
      <c r="M14" s="15">
        <f t="shared" si="1"/>
        <v>0</v>
      </c>
      <c r="N14" s="14"/>
      <c r="O14" s="14"/>
      <c r="P14" s="14"/>
      <c r="Q14" s="14"/>
      <c r="R14" s="14"/>
      <c r="S14" s="14"/>
      <c r="T14" s="10" t="s">
        <v>49</v>
      </c>
      <c r="U14" s="15">
        <f t="shared" si="2"/>
        <v>0</v>
      </c>
      <c r="V14" s="16"/>
      <c r="W14" s="14" t="s">
        <v>50</v>
      </c>
      <c r="X14" s="14"/>
      <c r="Y14" s="17"/>
      <c r="Z14" s="17"/>
      <c r="AA14" s="14"/>
      <c r="AB14" s="17"/>
      <c r="AC14" s="17"/>
      <c r="AD14" s="14"/>
      <c r="AE14" s="14"/>
      <c r="AF14" s="17"/>
      <c r="AG14" s="14"/>
      <c r="AH14" s="17"/>
      <c r="AI14" s="17"/>
    </row>
    <row r="15" spans="1:35">
      <c r="A15" s="10" t="s">
        <v>44</v>
      </c>
      <c r="B15" s="10">
        <v>0</v>
      </c>
      <c r="C15" s="10"/>
      <c r="D15" s="10" t="s">
        <v>57</v>
      </c>
      <c r="E15" s="10" t="s">
        <v>58</v>
      </c>
      <c r="F15" s="11" t="s">
        <v>59</v>
      </c>
      <c r="G15" s="12">
        <v>2100</v>
      </c>
      <c r="H15" s="10" t="s">
        <v>48</v>
      </c>
      <c r="I15" s="13">
        <v>18.09</v>
      </c>
      <c r="J15" s="12">
        <v>1</v>
      </c>
      <c r="K15" s="14"/>
      <c r="L15" s="15">
        <f t="shared" si="0"/>
        <v>0</v>
      </c>
      <c r="M15" s="15">
        <f t="shared" si="1"/>
        <v>0</v>
      </c>
      <c r="N15" s="14"/>
      <c r="O15" s="14"/>
      <c r="P15" s="14"/>
      <c r="Q15" s="14"/>
      <c r="R15" s="14"/>
      <c r="S15" s="14"/>
      <c r="T15" s="10" t="s">
        <v>49</v>
      </c>
      <c r="U15" s="15">
        <f t="shared" si="2"/>
        <v>0</v>
      </c>
      <c r="V15" s="16"/>
      <c r="W15" s="14" t="s">
        <v>50</v>
      </c>
      <c r="X15" s="14"/>
      <c r="Y15" s="17"/>
      <c r="Z15" s="17"/>
      <c r="AA15" s="14"/>
      <c r="AB15" s="17"/>
      <c r="AC15" s="17"/>
      <c r="AD15" s="14"/>
      <c r="AE15" s="14"/>
      <c r="AF15" s="17"/>
      <c r="AG15" s="14"/>
      <c r="AH15" s="17"/>
      <c r="AI15" s="17"/>
    </row>
    <row r="16" spans="1:35">
      <c r="A16" s="10" t="s">
        <v>44</v>
      </c>
      <c r="B16" s="10">
        <v>0</v>
      </c>
      <c r="C16" s="10"/>
      <c r="D16" s="10" t="s">
        <v>60</v>
      </c>
      <c r="E16" s="10" t="s">
        <v>61</v>
      </c>
      <c r="F16" s="11" t="s">
        <v>62</v>
      </c>
      <c r="G16" s="12">
        <v>500</v>
      </c>
      <c r="H16" s="10" t="s">
        <v>48</v>
      </c>
      <c r="I16" s="13">
        <v>19</v>
      </c>
      <c r="J16" s="12">
        <v>1</v>
      </c>
      <c r="K16" s="14"/>
      <c r="L16" s="15">
        <f t="shared" si="0"/>
        <v>0</v>
      </c>
      <c r="M16" s="15">
        <f t="shared" si="1"/>
        <v>0</v>
      </c>
      <c r="N16" s="14"/>
      <c r="O16" s="14"/>
      <c r="P16" s="14"/>
      <c r="Q16" s="14"/>
      <c r="R16" s="14"/>
      <c r="S16" s="14"/>
      <c r="T16" s="10" t="s">
        <v>49</v>
      </c>
      <c r="U16" s="15">
        <f t="shared" si="2"/>
        <v>0</v>
      </c>
      <c r="V16" s="16"/>
      <c r="W16" s="14" t="s">
        <v>50</v>
      </c>
      <c r="X16" s="14"/>
      <c r="Y16" s="17"/>
      <c r="Z16" s="17"/>
      <c r="AA16" s="14"/>
      <c r="AB16" s="17"/>
      <c r="AC16" s="17"/>
      <c r="AD16" s="14"/>
      <c r="AE16" s="14"/>
      <c r="AF16" s="17"/>
      <c r="AG16" s="14"/>
      <c r="AH16" s="17"/>
      <c r="AI16" s="17"/>
    </row>
    <row r="17" spans="1:35">
      <c r="A17" s="10" t="s">
        <v>44</v>
      </c>
      <c r="B17" s="10">
        <v>0</v>
      </c>
      <c r="C17" s="10"/>
      <c r="D17" s="10" t="s">
        <v>63</v>
      </c>
      <c r="E17" s="10" t="s">
        <v>64</v>
      </c>
      <c r="F17" s="11" t="s">
        <v>65</v>
      </c>
      <c r="G17" s="12">
        <v>500</v>
      </c>
      <c r="H17" s="10" t="s">
        <v>48</v>
      </c>
      <c r="I17" s="13">
        <v>19</v>
      </c>
      <c r="J17" s="12">
        <v>1</v>
      </c>
      <c r="K17" s="14"/>
      <c r="L17" s="15">
        <f t="shared" si="0"/>
        <v>0</v>
      </c>
      <c r="M17" s="15">
        <f t="shared" si="1"/>
        <v>0</v>
      </c>
      <c r="N17" s="14"/>
      <c r="O17" s="14"/>
      <c r="P17" s="14"/>
      <c r="Q17" s="14"/>
      <c r="R17" s="14"/>
      <c r="S17" s="14"/>
      <c r="T17" s="10" t="s">
        <v>49</v>
      </c>
      <c r="U17" s="15">
        <f t="shared" si="2"/>
        <v>0</v>
      </c>
      <c r="V17" s="16"/>
      <c r="W17" s="14" t="s">
        <v>50</v>
      </c>
      <c r="X17" s="14"/>
      <c r="Y17" s="17"/>
      <c r="Z17" s="17"/>
      <c r="AA17" s="14"/>
      <c r="AB17" s="17"/>
      <c r="AC17" s="17"/>
      <c r="AD17" s="14"/>
      <c r="AE17" s="14"/>
      <c r="AF17" s="17"/>
      <c r="AG17" s="14"/>
      <c r="AH17" s="17"/>
      <c r="AI17" s="17"/>
    </row>
    <row r="18" spans="1:35">
      <c r="A18" s="10" t="s">
        <v>44</v>
      </c>
      <c r="B18" s="10">
        <v>0</v>
      </c>
      <c r="C18" s="10"/>
      <c r="D18" s="10" t="s">
        <v>66</v>
      </c>
      <c r="E18" s="10" t="s">
        <v>67</v>
      </c>
      <c r="F18" s="11" t="s">
        <v>68</v>
      </c>
      <c r="G18" s="12">
        <v>500</v>
      </c>
      <c r="H18" s="10" t="s">
        <v>48</v>
      </c>
      <c r="I18" s="13">
        <v>19</v>
      </c>
      <c r="J18" s="12">
        <v>1</v>
      </c>
      <c r="K18" s="14"/>
      <c r="L18" s="15">
        <f t="shared" si="0"/>
        <v>0</v>
      </c>
      <c r="M18" s="15">
        <f t="shared" si="1"/>
        <v>0</v>
      </c>
      <c r="N18" s="14"/>
      <c r="O18" s="14"/>
      <c r="P18" s="14"/>
      <c r="Q18" s="14"/>
      <c r="R18" s="14"/>
      <c r="S18" s="14"/>
      <c r="T18" s="10" t="s">
        <v>49</v>
      </c>
      <c r="U18" s="15">
        <f t="shared" si="2"/>
        <v>0</v>
      </c>
      <c r="V18" s="16"/>
      <c r="W18" s="14" t="s">
        <v>50</v>
      </c>
      <c r="X18" s="14"/>
      <c r="Y18" s="17"/>
      <c r="Z18" s="17"/>
      <c r="AA18" s="14"/>
      <c r="AB18" s="17"/>
      <c r="AC18" s="17"/>
      <c r="AD18" s="14"/>
      <c r="AE18" s="14"/>
      <c r="AF18" s="17"/>
      <c r="AG18" s="14"/>
      <c r="AH18" s="17"/>
      <c r="AI18" s="17"/>
    </row>
    <row r="19" spans="1:35">
      <c r="A19" s="10" t="s">
        <v>44</v>
      </c>
      <c r="B19" s="10">
        <v>0</v>
      </c>
      <c r="C19" s="10"/>
      <c r="D19" s="10" t="s">
        <v>69</v>
      </c>
      <c r="E19" s="10" t="s">
        <v>70</v>
      </c>
      <c r="F19" s="11" t="s">
        <v>71</v>
      </c>
      <c r="G19" s="12">
        <v>500</v>
      </c>
      <c r="H19" s="10" t="s">
        <v>48</v>
      </c>
      <c r="I19" s="13">
        <v>19</v>
      </c>
      <c r="J19" s="12">
        <v>1</v>
      </c>
      <c r="K19" s="14"/>
      <c r="L19" s="15">
        <f t="shared" si="0"/>
        <v>0</v>
      </c>
      <c r="M19" s="15">
        <f t="shared" si="1"/>
        <v>0</v>
      </c>
      <c r="N19" s="14"/>
      <c r="O19" s="14"/>
      <c r="P19" s="14"/>
      <c r="Q19" s="14"/>
      <c r="R19" s="14"/>
      <c r="S19" s="14"/>
      <c r="T19" s="10" t="s">
        <v>49</v>
      </c>
      <c r="U19" s="15">
        <f t="shared" si="2"/>
        <v>0</v>
      </c>
      <c r="V19" s="16"/>
      <c r="W19" s="14" t="s">
        <v>50</v>
      </c>
      <c r="X19" s="14"/>
      <c r="Y19" s="17"/>
      <c r="Z19" s="17"/>
      <c r="AA19" s="14"/>
      <c r="AB19" s="17"/>
      <c r="AC19" s="17"/>
      <c r="AD19" s="14"/>
      <c r="AE19" s="14"/>
      <c r="AF19" s="17"/>
      <c r="AG19" s="14"/>
      <c r="AH19" s="17"/>
      <c r="AI19" s="17"/>
    </row>
    <row r="20" spans="1:35">
      <c r="A20" s="10" t="s">
        <v>44</v>
      </c>
      <c r="B20" s="10">
        <v>0</v>
      </c>
      <c r="C20" s="10"/>
      <c r="D20" s="10" t="s">
        <v>72</v>
      </c>
      <c r="E20" s="10" t="s">
        <v>73</v>
      </c>
      <c r="F20" s="11" t="s">
        <v>74</v>
      </c>
      <c r="G20" s="12">
        <v>500</v>
      </c>
      <c r="H20" s="10" t="s">
        <v>48</v>
      </c>
      <c r="I20" s="13">
        <v>19</v>
      </c>
      <c r="J20" s="12">
        <v>1</v>
      </c>
      <c r="K20" s="14"/>
      <c r="L20" s="15">
        <f t="shared" si="0"/>
        <v>0</v>
      </c>
      <c r="M20" s="15">
        <f t="shared" si="1"/>
        <v>0</v>
      </c>
      <c r="N20" s="14"/>
      <c r="O20" s="14"/>
      <c r="P20" s="14"/>
      <c r="Q20" s="14"/>
      <c r="R20" s="14"/>
      <c r="S20" s="14"/>
      <c r="T20" s="10" t="s">
        <v>49</v>
      </c>
      <c r="U20" s="15">
        <f t="shared" si="2"/>
        <v>0</v>
      </c>
      <c r="V20" s="16"/>
      <c r="W20" s="14" t="s">
        <v>50</v>
      </c>
      <c r="X20" s="14"/>
      <c r="Y20" s="17"/>
      <c r="Z20" s="17"/>
      <c r="AA20" s="14"/>
      <c r="AB20" s="17"/>
      <c r="AC20" s="17"/>
      <c r="AD20" s="14"/>
      <c r="AE20" s="14"/>
      <c r="AF20" s="17"/>
      <c r="AG20" s="14"/>
      <c r="AH20" s="17"/>
      <c r="AI20" s="17"/>
    </row>
    <row r="21" spans="1:35">
      <c r="A21" s="10" t="s">
        <v>44</v>
      </c>
      <c r="B21" s="10">
        <v>0</v>
      </c>
      <c r="C21" s="10"/>
      <c r="D21" s="10" t="s">
        <v>75</v>
      </c>
      <c r="E21" s="10" t="s">
        <v>76</v>
      </c>
      <c r="F21" s="11" t="s">
        <v>77</v>
      </c>
      <c r="G21" s="12">
        <v>500</v>
      </c>
      <c r="H21" s="10" t="s">
        <v>48</v>
      </c>
      <c r="I21" s="13">
        <v>19</v>
      </c>
      <c r="J21" s="12">
        <v>1</v>
      </c>
      <c r="K21" s="14"/>
      <c r="L21" s="15">
        <f t="shared" si="0"/>
        <v>0</v>
      </c>
      <c r="M21" s="15">
        <f t="shared" si="1"/>
        <v>0</v>
      </c>
      <c r="N21" s="14"/>
      <c r="O21" s="14"/>
      <c r="P21" s="14"/>
      <c r="Q21" s="14"/>
      <c r="R21" s="14"/>
      <c r="S21" s="14"/>
      <c r="T21" s="10" t="s">
        <v>49</v>
      </c>
      <c r="U21" s="15">
        <f t="shared" si="2"/>
        <v>0</v>
      </c>
      <c r="V21" s="16"/>
      <c r="W21" s="14" t="s">
        <v>50</v>
      </c>
      <c r="X21" s="14"/>
      <c r="Y21" s="17"/>
      <c r="Z21" s="17"/>
      <c r="AA21" s="14"/>
      <c r="AB21" s="17"/>
      <c r="AC21" s="17"/>
      <c r="AD21" s="14"/>
      <c r="AE21" s="14"/>
      <c r="AF21" s="17"/>
      <c r="AG21" s="14"/>
      <c r="AH21" s="17"/>
      <c r="AI21" s="17"/>
    </row>
    <row r="22" spans="1:35">
      <c r="A22" s="10" t="s">
        <v>44</v>
      </c>
      <c r="B22" s="10">
        <v>0</v>
      </c>
      <c r="C22" s="10"/>
      <c r="D22" s="10" t="s">
        <v>78</v>
      </c>
      <c r="E22" s="10" t="s">
        <v>79</v>
      </c>
      <c r="F22" s="11" t="s">
        <v>80</v>
      </c>
      <c r="G22" s="12">
        <v>500</v>
      </c>
      <c r="H22" s="10" t="s">
        <v>48</v>
      </c>
      <c r="I22" s="13">
        <v>19</v>
      </c>
      <c r="J22" s="12">
        <v>1</v>
      </c>
      <c r="K22" s="14"/>
      <c r="L22" s="15">
        <f t="shared" ref="L22:L37" si="3">V22 *1.21</f>
        <v>0</v>
      </c>
      <c r="M22" s="15">
        <f t="shared" ref="M22:M37" si="4">G22*L22/J22</f>
        <v>0</v>
      </c>
      <c r="N22" s="14"/>
      <c r="O22" s="14"/>
      <c r="P22" s="14"/>
      <c r="Q22" s="14"/>
      <c r="R22" s="14"/>
      <c r="S22" s="14"/>
      <c r="T22" s="10" t="s">
        <v>49</v>
      </c>
      <c r="U22" s="15">
        <f t="shared" ref="U22:U37" si="5">V22 *G22 /J22</f>
        <v>0</v>
      </c>
      <c r="V22" s="16"/>
      <c r="W22" s="14" t="s">
        <v>50</v>
      </c>
      <c r="X22" s="14"/>
      <c r="Y22" s="17"/>
      <c r="Z22" s="17"/>
      <c r="AA22" s="14"/>
      <c r="AB22" s="17"/>
      <c r="AC22" s="17"/>
      <c r="AD22" s="14"/>
      <c r="AE22" s="14"/>
      <c r="AF22" s="17"/>
      <c r="AG22" s="14"/>
      <c r="AH22" s="17"/>
      <c r="AI22" s="17"/>
    </row>
    <row r="23" spans="1:35">
      <c r="A23" s="10" t="s">
        <v>44</v>
      </c>
      <c r="B23" s="10">
        <v>0</v>
      </c>
      <c r="C23" s="10"/>
      <c r="D23" s="10" t="s">
        <v>81</v>
      </c>
      <c r="E23" s="10" t="s">
        <v>82</v>
      </c>
      <c r="F23" s="11" t="s">
        <v>83</v>
      </c>
      <c r="G23" s="12">
        <v>500</v>
      </c>
      <c r="H23" s="10" t="s">
        <v>48</v>
      </c>
      <c r="I23" s="13">
        <v>19</v>
      </c>
      <c r="J23" s="12">
        <v>1</v>
      </c>
      <c r="K23" s="14"/>
      <c r="L23" s="15">
        <f t="shared" si="3"/>
        <v>0</v>
      </c>
      <c r="M23" s="15">
        <f t="shared" si="4"/>
        <v>0</v>
      </c>
      <c r="N23" s="14"/>
      <c r="O23" s="14"/>
      <c r="P23" s="14"/>
      <c r="Q23" s="14"/>
      <c r="R23" s="14"/>
      <c r="S23" s="14"/>
      <c r="T23" s="10" t="s">
        <v>49</v>
      </c>
      <c r="U23" s="15">
        <f t="shared" si="5"/>
        <v>0</v>
      </c>
      <c r="V23" s="16"/>
      <c r="W23" s="14" t="s">
        <v>50</v>
      </c>
      <c r="X23" s="14"/>
      <c r="Y23" s="17"/>
      <c r="Z23" s="17"/>
      <c r="AA23" s="14"/>
      <c r="AB23" s="17"/>
      <c r="AC23" s="17"/>
      <c r="AD23" s="14"/>
      <c r="AE23" s="14"/>
      <c r="AF23" s="17"/>
      <c r="AG23" s="14"/>
      <c r="AH23" s="17"/>
      <c r="AI23" s="17"/>
    </row>
    <row r="24" spans="1:35">
      <c r="A24" s="10" t="s">
        <v>44</v>
      </c>
      <c r="B24" s="10">
        <v>0</v>
      </c>
      <c r="C24" s="10"/>
      <c r="D24" s="10" t="s">
        <v>84</v>
      </c>
      <c r="E24" s="10" t="s">
        <v>85</v>
      </c>
      <c r="F24" s="11" t="s">
        <v>86</v>
      </c>
      <c r="G24" s="12">
        <v>500</v>
      </c>
      <c r="H24" s="10" t="s">
        <v>48</v>
      </c>
      <c r="I24" s="13">
        <v>19</v>
      </c>
      <c r="J24" s="12">
        <v>1</v>
      </c>
      <c r="K24" s="14"/>
      <c r="L24" s="15">
        <f t="shared" si="3"/>
        <v>0</v>
      </c>
      <c r="M24" s="15">
        <f t="shared" si="4"/>
        <v>0</v>
      </c>
      <c r="N24" s="14"/>
      <c r="O24" s="14"/>
      <c r="P24" s="14"/>
      <c r="Q24" s="14"/>
      <c r="R24" s="14"/>
      <c r="S24" s="14"/>
      <c r="T24" s="10" t="s">
        <v>49</v>
      </c>
      <c r="U24" s="15">
        <f t="shared" si="5"/>
        <v>0</v>
      </c>
      <c r="V24" s="16"/>
      <c r="W24" s="14" t="s">
        <v>50</v>
      </c>
      <c r="X24" s="14"/>
      <c r="Y24" s="17"/>
      <c r="Z24" s="17"/>
      <c r="AA24" s="14"/>
      <c r="AB24" s="17"/>
      <c r="AC24" s="17"/>
      <c r="AD24" s="14"/>
      <c r="AE24" s="14"/>
      <c r="AF24" s="17"/>
      <c r="AG24" s="14"/>
      <c r="AH24" s="17"/>
      <c r="AI24" s="17"/>
    </row>
    <row r="25" spans="1:35">
      <c r="A25" s="10" t="s">
        <v>44</v>
      </c>
      <c r="B25" s="10">
        <v>0</v>
      </c>
      <c r="C25" s="10"/>
      <c r="D25" s="10" t="s">
        <v>87</v>
      </c>
      <c r="E25" s="10" t="s">
        <v>88</v>
      </c>
      <c r="F25" s="11" t="s">
        <v>89</v>
      </c>
      <c r="G25" s="12">
        <v>500</v>
      </c>
      <c r="H25" s="10" t="s">
        <v>48</v>
      </c>
      <c r="I25" s="13">
        <v>19</v>
      </c>
      <c r="J25" s="12">
        <v>1</v>
      </c>
      <c r="K25" s="14"/>
      <c r="L25" s="15">
        <f t="shared" si="3"/>
        <v>0</v>
      </c>
      <c r="M25" s="15">
        <f t="shared" si="4"/>
        <v>0</v>
      </c>
      <c r="N25" s="14"/>
      <c r="O25" s="14"/>
      <c r="P25" s="14"/>
      <c r="Q25" s="14"/>
      <c r="R25" s="14"/>
      <c r="S25" s="14"/>
      <c r="T25" s="10" t="s">
        <v>49</v>
      </c>
      <c r="U25" s="15">
        <f t="shared" si="5"/>
        <v>0</v>
      </c>
      <c r="V25" s="16"/>
      <c r="W25" s="14" t="s">
        <v>50</v>
      </c>
      <c r="X25" s="14"/>
      <c r="Y25" s="17"/>
      <c r="Z25" s="17"/>
      <c r="AA25" s="14"/>
      <c r="AB25" s="17"/>
      <c r="AC25" s="17"/>
      <c r="AD25" s="14"/>
      <c r="AE25" s="14"/>
      <c r="AF25" s="17"/>
      <c r="AG25" s="14"/>
      <c r="AH25" s="17"/>
      <c r="AI25" s="17"/>
    </row>
    <row r="26" spans="1:35">
      <c r="A26" s="10" t="s">
        <v>44</v>
      </c>
      <c r="B26" s="10">
        <v>0</v>
      </c>
      <c r="C26" s="10"/>
      <c r="D26" s="10" t="s">
        <v>90</v>
      </c>
      <c r="E26" s="10" t="s">
        <v>91</v>
      </c>
      <c r="F26" s="11" t="s">
        <v>92</v>
      </c>
      <c r="G26" s="12">
        <v>500</v>
      </c>
      <c r="H26" s="10" t="s">
        <v>48</v>
      </c>
      <c r="I26" s="13">
        <v>19</v>
      </c>
      <c r="J26" s="12">
        <v>1</v>
      </c>
      <c r="K26" s="14"/>
      <c r="L26" s="15">
        <f t="shared" si="3"/>
        <v>0</v>
      </c>
      <c r="M26" s="15">
        <f t="shared" si="4"/>
        <v>0</v>
      </c>
      <c r="N26" s="14"/>
      <c r="O26" s="14"/>
      <c r="P26" s="14"/>
      <c r="Q26" s="14"/>
      <c r="R26" s="14"/>
      <c r="S26" s="14"/>
      <c r="T26" s="10" t="s">
        <v>49</v>
      </c>
      <c r="U26" s="15">
        <f t="shared" si="5"/>
        <v>0</v>
      </c>
      <c r="V26" s="16"/>
      <c r="W26" s="14" t="s">
        <v>50</v>
      </c>
      <c r="X26" s="14"/>
      <c r="Y26" s="17"/>
      <c r="Z26" s="17"/>
      <c r="AA26" s="14"/>
      <c r="AB26" s="17"/>
      <c r="AC26" s="17"/>
      <c r="AD26" s="14"/>
      <c r="AE26" s="14"/>
      <c r="AF26" s="17"/>
      <c r="AG26" s="14"/>
      <c r="AH26" s="17"/>
      <c r="AI26" s="17"/>
    </row>
    <row r="27" spans="1:35">
      <c r="A27" s="10" t="s">
        <v>44</v>
      </c>
      <c r="B27" s="10">
        <v>0</v>
      </c>
      <c r="C27" s="10"/>
      <c r="D27" s="10" t="s">
        <v>93</v>
      </c>
      <c r="E27" s="10" t="s">
        <v>94</v>
      </c>
      <c r="F27" s="11" t="s">
        <v>95</v>
      </c>
      <c r="G27" s="12">
        <v>2100</v>
      </c>
      <c r="H27" s="10" t="s">
        <v>48</v>
      </c>
      <c r="I27" s="13">
        <v>18.170000000000002</v>
      </c>
      <c r="J27" s="12">
        <v>1</v>
      </c>
      <c r="K27" s="14"/>
      <c r="L27" s="15">
        <f t="shared" si="3"/>
        <v>0</v>
      </c>
      <c r="M27" s="15">
        <f t="shared" si="4"/>
        <v>0</v>
      </c>
      <c r="N27" s="14"/>
      <c r="O27" s="14"/>
      <c r="P27" s="14"/>
      <c r="Q27" s="14"/>
      <c r="R27" s="14"/>
      <c r="S27" s="14"/>
      <c r="T27" s="10" t="s">
        <v>49</v>
      </c>
      <c r="U27" s="15">
        <f t="shared" si="5"/>
        <v>0</v>
      </c>
      <c r="V27" s="16"/>
      <c r="W27" s="14" t="s">
        <v>50</v>
      </c>
      <c r="X27" s="14"/>
      <c r="Y27" s="17"/>
      <c r="Z27" s="17"/>
      <c r="AA27" s="14"/>
      <c r="AB27" s="17"/>
      <c r="AC27" s="17"/>
      <c r="AD27" s="14"/>
      <c r="AE27" s="14"/>
      <c r="AF27" s="17"/>
      <c r="AG27" s="14"/>
      <c r="AH27" s="17"/>
      <c r="AI27" s="17"/>
    </row>
    <row r="28" spans="1:35">
      <c r="A28" s="10" t="s">
        <v>44</v>
      </c>
      <c r="B28" s="10">
        <v>0</v>
      </c>
      <c r="C28" s="10"/>
      <c r="D28" s="10" t="s">
        <v>96</v>
      </c>
      <c r="E28" s="10" t="s">
        <v>97</v>
      </c>
      <c r="F28" s="11" t="s">
        <v>98</v>
      </c>
      <c r="G28" s="12">
        <v>450</v>
      </c>
      <c r="H28" s="10" t="s">
        <v>48</v>
      </c>
      <c r="I28" s="13">
        <v>19</v>
      </c>
      <c r="J28" s="12">
        <v>1</v>
      </c>
      <c r="K28" s="14"/>
      <c r="L28" s="15">
        <f t="shared" si="3"/>
        <v>0</v>
      </c>
      <c r="M28" s="15">
        <f t="shared" si="4"/>
        <v>0</v>
      </c>
      <c r="N28" s="14"/>
      <c r="O28" s="14"/>
      <c r="P28" s="14"/>
      <c r="Q28" s="14"/>
      <c r="R28" s="14"/>
      <c r="S28" s="14"/>
      <c r="T28" s="10" t="s">
        <v>49</v>
      </c>
      <c r="U28" s="15">
        <f t="shared" si="5"/>
        <v>0</v>
      </c>
      <c r="V28" s="16"/>
      <c r="W28" s="14" t="s">
        <v>50</v>
      </c>
      <c r="X28" s="14"/>
      <c r="Y28" s="17"/>
      <c r="Z28" s="17"/>
      <c r="AA28" s="14"/>
      <c r="AB28" s="17"/>
      <c r="AC28" s="17"/>
      <c r="AD28" s="14"/>
      <c r="AE28" s="14"/>
      <c r="AF28" s="17"/>
      <c r="AG28" s="14"/>
      <c r="AH28" s="17"/>
      <c r="AI28" s="17"/>
    </row>
    <row r="29" spans="1:35">
      <c r="A29" s="10" t="s">
        <v>44</v>
      </c>
      <c r="B29" s="10">
        <v>0</v>
      </c>
      <c r="C29" s="10"/>
      <c r="D29" s="10" t="s">
        <v>99</v>
      </c>
      <c r="E29" s="10" t="s">
        <v>100</v>
      </c>
      <c r="F29" s="11" t="s">
        <v>101</v>
      </c>
      <c r="G29" s="12">
        <v>450</v>
      </c>
      <c r="H29" s="10" t="s">
        <v>48</v>
      </c>
      <c r="I29" s="13">
        <v>19</v>
      </c>
      <c r="J29" s="12">
        <v>1</v>
      </c>
      <c r="K29" s="14"/>
      <c r="L29" s="15">
        <f t="shared" si="3"/>
        <v>0</v>
      </c>
      <c r="M29" s="15">
        <f t="shared" si="4"/>
        <v>0</v>
      </c>
      <c r="N29" s="14"/>
      <c r="O29" s="14"/>
      <c r="P29" s="14"/>
      <c r="Q29" s="14"/>
      <c r="R29" s="14"/>
      <c r="S29" s="14"/>
      <c r="T29" s="10" t="s">
        <v>49</v>
      </c>
      <c r="U29" s="15">
        <f t="shared" si="5"/>
        <v>0</v>
      </c>
      <c r="V29" s="16"/>
      <c r="W29" s="14" t="s">
        <v>50</v>
      </c>
      <c r="X29" s="14"/>
      <c r="Y29" s="17"/>
      <c r="Z29" s="17"/>
      <c r="AA29" s="14"/>
      <c r="AB29" s="17"/>
      <c r="AC29" s="17"/>
      <c r="AD29" s="14"/>
      <c r="AE29" s="14"/>
      <c r="AF29" s="17"/>
      <c r="AG29" s="14"/>
      <c r="AH29" s="17"/>
      <c r="AI29" s="17"/>
    </row>
    <row r="30" spans="1:35">
      <c r="A30" s="10" t="s">
        <v>44</v>
      </c>
      <c r="B30" s="10">
        <v>0</v>
      </c>
      <c r="C30" s="10"/>
      <c r="D30" s="10" t="s">
        <v>102</v>
      </c>
      <c r="E30" s="10" t="s">
        <v>103</v>
      </c>
      <c r="F30" s="11" t="s">
        <v>104</v>
      </c>
      <c r="G30" s="12">
        <v>450</v>
      </c>
      <c r="H30" s="10" t="s">
        <v>48</v>
      </c>
      <c r="I30" s="13">
        <v>19</v>
      </c>
      <c r="J30" s="12">
        <v>1</v>
      </c>
      <c r="K30" s="14"/>
      <c r="L30" s="15">
        <f t="shared" si="3"/>
        <v>0</v>
      </c>
      <c r="M30" s="15">
        <f t="shared" si="4"/>
        <v>0</v>
      </c>
      <c r="N30" s="14"/>
      <c r="O30" s="14"/>
      <c r="P30" s="14"/>
      <c r="Q30" s="14"/>
      <c r="R30" s="14"/>
      <c r="S30" s="14"/>
      <c r="T30" s="10" t="s">
        <v>49</v>
      </c>
      <c r="U30" s="15">
        <f t="shared" si="5"/>
        <v>0</v>
      </c>
      <c r="V30" s="16"/>
      <c r="W30" s="14" t="s">
        <v>50</v>
      </c>
      <c r="X30" s="14"/>
      <c r="Y30" s="17"/>
      <c r="Z30" s="17"/>
      <c r="AA30" s="14"/>
      <c r="AB30" s="17"/>
      <c r="AC30" s="17"/>
      <c r="AD30" s="14"/>
      <c r="AE30" s="14"/>
      <c r="AF30" s="17"/>
      <c r="AG30" s="14"/>
      <c r="AH30" s="17"/>
      <c r="AI30" s="17"/>
    </row>
    <row r="31" spans="1:35">
      <c r="A31" s="10" t="s">
        <v>44</v>
      </c>
      <c r="B31" s="10">
        <v>0</v>
      </c>
      <c r="C31" s="10"/>
      <c r="D31" s="10" t="s">
        <v>105</v>
      </c>
      <c r="E31" s="10" t="s">
        <v>106</v>
      </c>
      <c r="F31" s="11" t="s">
        <v>107</v>
      </c>
      <c r="G31" s="12">
        <v>450</v>
      </c>
      <c r="H31" s="10" t="s">
        <v>48</v>
      </c>
      <c r="I31" s="13">
        <v>19</v>
      </c>
      <c r="J31" s="12">
        <v>1</v>
      </c>
      <c r="K31" s="14"/>
      <c r="L31" s="15">
        <f t="shared" si="3"/>
        <v>0</v>
      </c>
      <c r="M31" s="15">
        <f t="shared" si="4"/>
        <v>0</v>
      </c>
      <c r="N31" s="14"/>
      <c r="O31" s="14"/>
      <c r="P31" s="14"/>
      <c r="Q31" s="14"/>
      <c r="R31" s="14"/>
      <c r="S31" s="14"/>
      <c r="T31" s="10" t="s">
        <v>49</v>
      </c>
      <c r="U31" s="15">
        <f t="shared" si="5"/>
        <v>0</v>
      </c>
      <c r="V31" s="16"/>
      <c r="W31" s="14" t="s">
        <v>50</v>
      </c>
      <c r="X31" s="14"/>
      <c r="Y31" s="17"/>
      <c r="Z31" s="17"/>
      <c r="AA31" s="14"/>
      <c r="AB31" s="17"/>
      <c r="AC31" s="17"/>
      <c r="AD31" s="14"/>
      <c r="AE31" s="14"/>
      <c r="AF31" s="17"/>
      <c r="AG31" s="14"/>
      <c r="AH31" s="17"/>
      <c r="AI31" s="17"/>
    </row>
    <row r="32" spans="1:35">
      <c r="A32" s="10" t="s">
        <v>44</v>
      </c>
      <c r="B32" s="10">
        <v>0</v>
      </c>
      <c r="C32" s="10"/>
      <c r="D32" s="10" t="s">
        <v>108</v>
      </c>
      <c r="E32" s="10" t="s">
        <v>109</v>
      </c>
      <c r="F32" s="11" t="s">
        <v>110</v>
      </c>
      <c r="G32" s="12">
        <v>450</v>
      </c>
      <c r="H32" s="10" t="s">
        <v>48</v>
      </c>
      <c r="I32" s="13">
        <v>19</v>
      </c>
      <c r="J32" s="12">
        <v>1</v>
      </c>
      <c r="K32" s="14"/>
      <c r="L32" s="15">
        <f t="shared" si="3"/>
        <v>0</v>
      </c>
      <c r="M32" s="15">
        <f t="shared" si="4"/>
        <v>0</v>
      </c>
      <c r="N32" s="14"/>
      <c r="O32" s="14"/>
      <c r="P32" s="14"/>
      <c r="Q32" s="14"/>
      <c r="R32" s="14"/>
      <c r="S32" s="14"/>
      <c r="T32" s="10" t="s">
        <v>49</v>
      </c>
      <c r="U32" s="15">
        <f t="shared" si="5"/>
        <v>0</v>
      </c>
      <c r="V32" s="16"/>
      <c r="W32" s="14" t="s">
        <v>50</v>
      </c>
      <c r="X32" s="14"/>
      <c r="Y32" s="17"/>
      <c r="Z32" s="17"/>
      <c r="AA32" s="14"/>
      <c r="AB32" s="17"/>
      <c r="AC32" s="17"/>
      <c r="AD32" s="14"/>
      <c r="AE32" s="14"/>
      <c r="AF32" s="17"/>
      <c r="AG32" s="14"/>
      <c r="AH32" s="17"/>
      <c r="AI32" s="17"/>
    </row>
    <row r="33" spans="1:35">
      <c r="A33" s="10" t="s">
        <v>44</v>
      </c>
      <c r="B33" s="10">
        <v>0</v>
      </c>
      <c r="C33" s="10"/>
      <c r="D33" s="10" t="s">
        <v>111</v>
      </c>
      <c r="E33" s="10" t="s">
        <v>112</v>
      </c>
      <c r="F33" s="11" t="s">
        <v>113</v>
      </c>
      <c r="G33" s="12">
        <v>350</v>
      </c>
      <c r="H33" s="10" t="s">
        <v>48</v>
      </c>
      <c r="I33" s="13">
        <v>19.170000000000002</v>
      </c>
      <c r="J33" s="12">
        <v>1</v>
      </c>
      <c r="K33" s="14"/>
      <c r="L33" s="15">
        <f t="shared" si="3"/>
        <v>0</v>
      </c>
      <c r="M33" s="15">
        <f t="shared" si="4"/>
        <v>0</v>
      </c>
      <c r="N33" s="14"/>
      <c r="O33" s="14"/>
      <c r="P33" s="14"/>
      <c r="Q33" s="14"/>
      <c r="R33" s="14"/>
      <c r="S33" s="14"/>
      <c r="T33" s="10" t="s">
        <v>49</v>
      </c>
      <c r="U33" s="15">
        <f t="shared" si="5"/>
        <v>0</v>
      </c>
      <c r="V33" s="16"/>
      <c r="W33" s="14" t="s">
        <v>50</v>
      </c>
      <c r="X33" s="14"/>
      <c r="Y33" s="17"/>
      <c r="Z33" s="17"/>
      <c r="AA33" s="14"/>
      <c r="AB33" s="17"/>
      <c r="AC33" s="17"/>
      <c r="AD33" s="14"/>
      <c r="AE33" s="14"/>
      <c r="AF33" s="17"/>
      <c r="AG33" s="14"/>
      <c r="AH33" s="17"/>
      <c r="AI33" s="17"/>
    </row>
    <row r="34" spans="1:35">
      <c r="A34" s="10" t="s">
        <v>44</v>
      </c>
      <c r="B34" s="10">
        <v>0</v>
      </c>
      <c r="C34" s="10"/>
      <c r="D34" s="10" t="s">
        <v>114</v>
      </c>
      <c r="E34" s="10" t="s">
        <v>115</v>
      </c>
      <c r="F34" s="11" t="s">
        <v>116</v>
      </c>
      <c r="G34" s="12">
        <v>350</v>
      </c>
      <c r="H34" s="10" t="s">
        <v>48</v>
      </c>
      <c r="I34" s="13">
        <v>19.170000000000002</v>
      </c>
      <c r="J34" s="12">
        <v>1</v>
      </c>
      <c r="K34" s="14"/>
      <c r="L34" s="15">
        <f t="shared" si="3"/>
        <v>0</v>
      </c>
      <c r="M34" s="15">
        <f t="shared" si="4"/>
        <v>0</v>
      </c>
      <c r="N34" s="14"/>
      <c r="O34" s="14"/>
      <c r="P34" s="14"/>
      <c r="Q34" s="14"/>
      <c r="R34" s="14"/>
      <c r="S34" s="14"/>
      <c r="T34" s="10" t="s">
        <v>49</v>
      </c>
      <c r="U34" s="15">
        <f t="shared" si="5"/>
        <v>0</v>
      </c>
      <c r="V34" s="16"/>
      <c r="W34" s="14" t="s">
        <v>50</v>
      </c>
      <c r="X34" s="14"/>
      <c r="Y34" s="17"/>
      <c r="Z34" s="17"/>
      <c r="AA34" s="14"/>
      <c r="AB34" s="17"/>
      <c r="AC34" s="17"/>
      <c r="AD34" s="14"/>
      <c r="AE34" s="14"/>
      <c r="AF34" s="17"/>
      <c r="AG34" s="14"/>
      <c r="AH34" s="17"/>
      <c r="AI34" s="17"/>
    </row>
    <row r="35" spans="1:35">
      <c r="A35" s="10" t="s">
        <v>44</v>
      </c>
      <c r="B35" s="10">
        <v>0</v>
      </c>
      <c r="C35" s="10"/>
      <c r="D35" s="10" t="s">
        <v>117</v>
      </c>
      <c r="E35" s="10" t="s">
        <v>118</v>
      </c>
      <c r="F35" s="11" t="s">
        <v>119</v>
      </c>
      <c r="G35" s="12">
        <v>1500</v>
      </c>
      <c r="H35" s="10" t="s">
        <v>48</v>
      </c>
      <c r="I35" s="13">
        <v>29.5</v>
      </c>
      <c r="J35" s="12">
        <v>1</v>
      </c>
      <c r="K35" s="14"/>
      <c r="L35" s="15">
        <f t="shared" si="3"/>
        <v>0</v>
      </c>
      <c r="M35" s="15">
        <f t="shared" si="4"/>
        <v>0</v>
      </c>
      <c r="N35" s="14"/>
      <c r="O35" s="14"/>
      <c r="P35" s="14"/>
      <c r="Q35" s="14"/>
      <c r="R35" s="14"/>
      <c r="S35" s="14"/>
      <c r="T35" s="10" t="s">
        <v>49</v>
      </c>
      <c r="U35" s="15">
        <f t="shared" si="5"/>
        <v>0</v>
      </c>
      <c r="V35" s="16"/>
      <c r="W35" s="14" t="s">
        <v>50</v>
      </c>
      <c r="X35" s="14"/>
      <c r="Y35" s="17"/>
      <c r="Z35" s="17"/>
      <c r="AA35" s="14"/>
      <c r="AB35" s="17"/>
      <c r="AC35" s="17"/>
      <c r="AD35" s="14"/>
      <c r="AE35" s="14"/>
      <c r="AF35" s="17"/>
      <c r="AG35" s="14"/>
      <c r="AH35" s="17"/>
      <c r="AI35" s="17"/>
    </row>
    <row r="36" spans="1:35">
      <c r="A36" s="10" t="s">
        <v>44</v>
      </c>
      <c r="B36" s="10">
        <v>0</v>
      </c>
      <c r="C36" s="10"/>
      <c r="D36" s="10" t="s">
        <v>120</v>
      </c>
      <c r="E36" s="10" t="s">
        <v>121</v>
      </c>
      <c r="F36" s="11" t="s">
        <v>122</v>
      </c>
      <c r="G36" s="12">
        <v>800</v>
      </c>
      <c r="H36" s="10" t="s">
        <v>48</v>
      </c>
      <c r="I36" s="13">
        <v>22</v>
      </c>
      <c r="J36" s="12">
        <v>1</v>
      </c>
      <c r="K36" s="14"/>
      <c r="L36" s="15">
        <f t="shared" si="3"/>
        <v>0</v>
      </c>
      <c r="M36" s="15">
        <f t="shared" si="4"/>
        <v>0</v>
      </c>
      <c r="N36" s="14"/>
      <c r="O36" s="14"/>
      <c r="P36" s="14"/>
      <c r="Q36" s="14"/>
      <c r="R36" s="14"/>
      <c r="S36" s="14"/>
      <c r="T36" s="10" t="s">
        <v>49</v>
      </c>
      <c r="U36" s="15">
        <f t="shared" si="5"/>
        <v>0</v>
      </c>
      <c r="V36" s="16"/>
      <c r="W36" s="14" t="s">
        <v>50</v>
      </c>
      <c r="X36" s="14"/>
      <c r="Y36" s="17"/>
      <c r="Z36" s="17"/>
      <c r="AA36" s="14"/>
      <c r="AB36" s="17"/>
      <c r="AC36" s="17"/>
      <c r="AD36" s="14"/>
      <c r="AE36" s="14"/>
      <c r="AF36" s="17"/>
      <c r="AG36" s="14"/>
      <c r="AH36" s="17"/>
      <c r="AI36" s="17"/>
    </row>
    <row r="37" spans="1:35">
      <c r="A37" s="10" t="s">
        <v>44</v>
      </c>
      <c r="B37" s="10">
        <v>0</v>
      </c>
      <c r="C37" s="10"/>
      <c r="D37" s="10" t="s">
        <v>123</v>
      </c>
      <c r="E37" s="10" t="s">
        <v>124</v>
      </c>
      <c r="F37" s="11" t="s">
        <v>125</v>
      </c>
      <c r="G37" s="12">
        <v>800</v>
      </c>
      <c r="H37" s="10" t="s">
        <v>48</v>
      </c>
      <c r="I37" s="13">
        <v>24.5</v>
      </c>
      <c r="J37" s="12">
        <v>1</v>
      </c>
      <c r="K37" s="14"/>
      <c r="L37" s="15">
        <f t="shared" si="3"/>
        <v>0</v>
      </c>
      <c r="M37" s="15">
        <f t="shared" si="4"/>
        <v>0</v>
      </c>
      <c r="N37" s="14"/>
      <c r="O37" s="14"/>
      <c r="P37" s="14"/>
      <c r="Q37" s="14"/>
      <c r="R37" s="14"/>
      <c r="S37" s="14"/>
      <c r="T37" s="10" t="s">
        <v>49</v>
      </c>
      <c r="U37" s="15">
        <f t="shared" si="5"/>
        <v>0</v>
      </c>
      <c r="V37" s="16"/>
      <c r="W37" s="14" t="s">
        <v>50</v>
      </c>
      <c r="X37" s="14"/>
      <c r="Y37" s="17"/>
      <c r="Z37" s="17"/>
      <c r="AA37" s="14"/>
      <c r="AB37" s="17"/>
      <c r="AC37" s="17"/>
      <c r="AD37" s="14"/>
      <c r="AE37" s="14"/>
      <c r="AF37" s="17"/>
      <c r="AG37" s="14"/>
      <c r="AH37" s="17"/>
      <c r="AI37" s="17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dataValidations count="1">
    <dataValidation type="list" allowBlank="1" showInputMessage="1" showErrorMessage="1" sqref="AI12:AI13 Z12:Z13 AC12:AC13 AF12:AF13 W12:W37" xr:uid="{00000000-0002-0000-0000-000000000000}">
      <formula1>lista_si_no</formula1>
    </dataValidation>
  </dataValidation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GestorCAD xmlns="6a9906d8-7354-4b2d-a694-b1e5ee9da8e0">
      <UserInfo>
        <DisplayName/>
        <AccountId xsi:nil="true"/>
        <AccountType/>
      </UserInfo>
    </GestorCAD>
    <observacionsSUM xmlns="6a9906d8-7354-4b2d-a694-b1e5ee9da8e0" xsi:nil="true"/>
    <OBSVESTATLICITACI_x00d3_ xmlns="6a9906d8-7354-4b2d-a694-b1e5ee9da8e0" xsi:nil="true"/>
    <Codimaterial xmlns="6a9906d8-7354-4b2d-a694-b1e5ee9da8e0" xsi:nil="true"/>
    <N_x002e_COMANDA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A126C7F3-814E-4A21-AD58-A44F245BCE66}"/>
</file>

<file path=customXml/itemProps2.xml><?xml version="1.0" encoding="utf-8"?>
<ds:datastoreItem xmlns:ds="http://schemas.openxmlformats.org/officeDocument/2006/customXml" ds:itemID="{66DFDC40-6707-49DD-81F9-29B6A8D54A72}"/>
</file>

<file path=customXml/itemProps3.xml><?xml version="1.0" encoding="utf-8"?>
<ds:datastoreItem xmlns:ds="http://schemas.openxmlformats.org/officeDocument/2006/customXml" ds:itemID="{68F18B27-8D86-42E3-80AA-DC4D49CC5B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Ardil Gallardo, Maria Teresa</cp:lastModifiedBy>
  <cp:revision/>
  <dcterms:created xsi:type="dcterms:W3CDTF">2025-12-24T09:04:43Z</dcterms:created>
  <dcterms:modified xsi:type="dcterms:W3CDTF">2025-12-24T11:03:19Z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